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jpe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51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fsinc-my.sharepoint.com/personal/guilherme_amaral_wfsinc_com/Documents/MSA/"/>
    </mc:Choice>
  </mc:AlternateContent>
  <xr:revisionPtr revIDLastSave="2" documentId="8_{AB387907-7B37-4E2A-A986-023D714EADDB}" xr6:coauthVersionLast="47" xr6:coauthVersionMax="47" xr10:uidLastSave="{1B3A2F96-A543-477A-BF13-16ED80E506F6}"/>
  <bookViews>
    <workbookView xWindow="1170" yWindow="450" windowWidth="27075" windowHeight="15750" firstSheet="2" activeTab="2" xr2:uid="{C2D2A0F6-7B8C-4166-81B3-91128A6EB6BD}"/>
  </bookViews>
  <sheets>
    <sheet name="Seal path RPRT-16913" sheetId="13" state="hidden" r:id="rId1"/>
    <sheet name="S012276" sheetId="8" state="hidden" r:id="rId2"/>
    <sheet name="Gage R&amp;R within-part variation" sheetId="17" r:id="rId3"/>
    <sheet name="Constants" sheetId="18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12" i="17" l="1"/>
  <c r="Q11" i="17"/>
  <c r="Q10" i="17"/>
  <c r="Q14" i="17" s="1"/>
  <c r="Q7" i="17"/>
  <c r="Q6" i="17"/>
  <c r="Q5" i="17"/>
  <c r="N12" i="17"/>
  <c r="N11" i="17"/>
  <c r="N10" i="17"/>
  <c r="N7" i="17"/>
  <c r="N6" i="17"/>
  <c r="N5" i="17"/>
  <c r="K12" i="17"/>
  <c r="K11" i="17"/>
  <c r="K10" i="17"/>
  <c r="K14" i="17" s="1"/>
  <c r="K7" i="17"/>
  <c r="K6" i="17"/>
  <c r="K5" i="17"/>
  <c r="H12" i="17"/>
  <c r="H11" i="17"/>
  <c r="H10" i="17"/>
  <c r="H7" i="17"/>
  <c r="H6" i="17"/>
  <c r="H5" i="17"/>
  <c r="E12" i="17"/>
  <c r="E11" i="17"/>
  <c r="E10" i="17"/>
  <c r="E6" i="17"/>
  <c r="E7" i="17"/>
  <c r="E5" i="17"/>
  <c r="F15" i="17"/>
  <c r="P14" i="17"/>
  <c r="O14" i="17"/>
  <c r="M14" i="17"/>
  <c r="L14" i="17"/>
  <c r="J14" i="17"/>
  <c r="I14" i="17"/>
  <c r="G14" i="17"/>
  <c r="F14" i="17"/>
  <c r="D14" i="17"/>
  <c r="C14" i="17"/>
  <c r="O13" i="17"/>
  <c r="L13" i="17"/>
  <c r="I13" i="17"/>
  <c r="F13" i="17"/>
  <c r="C13" i="17"/>
  <c r="S13" i="17" s="1"/>
  <c r="O8" i="17"/>
  <c r="O15" i="17" s="1"/>
  <c r="L8" i="17"/>
  <c r="L15" i="17" s="1"/>
  <c r="I8" i="17"/>
  <c r="I15" i="17" s="1"/>
  <c r="F8" i="17"/>
  <c r="F9" i="17"/>
  <c r="G9" i="17"/>
  <c r="I9" i="17"/>
  <c r="J9" i="17"/>
  <c r="L9" i="17"/>
  <c r="M9" i="17"/>
  <c r="O9" i="17"/>
  <c r="P9" i="17"/>
  <c r="D9" i="17"/>
  <c r="C9" i="17"/>
  <c r="C8" i="17"/>
  <c r="S8" i="17" s="1"/>
  <c r="S20" i="17" s="1"/>
  <c r="H14" i="17" l="1"/>
  <c r="N9" i="17"/>
  <c r="K9" i="17"/>
  <c r="N14" i="17"/>
  <c r="H9" i="17"/>
  <c r="F17" i="17"/>
  <c r="I17" i="17"/>
  <c r="O17" i="17"/>
  <c r="Q9" i="17"/>
  <c r="L17" i="17"/>
  <c r="S14" i="17"/>
  <c r="E14" i="17"/>
  <c r="E9" i="17"/>
  <c r="C17" i="17"/>
  <c r="S9" i="17"/>
  <c r="C15" i="17"/>
  <c r="S21" i="17" l="1"/>
  <c r="S19" i="17"/>
  <c r="S22" i="17" s="1"/>
  <c r="S18" i="17"/>
  <c r="S17" i="17"/>
  <c r="S16" i="17"/>
  <c r="S15" i="17"/>
  <c r="D5" i="13"/>
  <c r="D6" i="13"/>
</calcChain>
</file>

<file path=xl/sharedStrings.xml><?xml version="1.0" encoding="utf-8"?>
<sst xmlns="http://schemas.openxmlformats.org/spreadsheetml/2006/main" count="54" uniqueCount="39">
  <si>
    <t>Conclusion</t>
  </si>
  <si>
    <t>Depth, from MANF shoulder</t>
  </si>
  <si>
    <t xml:space="preserve">Seal BAND </t>
  </si>
  <si>
    <t>UPPER</t>
  </si>
  <si>
    <t>BOTTOM</t>
  </si>
  <si>
    <t>DIFF</t>
  </si>
  <si>
    <t>RED BOXES NOT TO SCALE</t>
  </si>
  <si>
    <t xml:space="preserve">Diesel </t>
  </si>
  <si>
    <t>GAS</t>
  </si>
  <si>
    <t>Recommendations</t>
  </si>
  <si>
    <t>List any potential design/ process improvements here</t>
  </si>
  <si>
    <t>Gage R&amp;R Data Collection Sheet - WIV</t>
  </si>
  <si>
    <t>Appraiser / Trial #</t>
  </si>
  <si>
    <t>Part</t>
  </si>
  <si>
    <t>Average</t>
  </si>
  <si>
    <t>MAX</t>
  </si>
  <si>
    <t>MIN</t>
  </si>
  <si>
    <t>WIV</t>
  </si>
  <si>
    <t xml:space="preserve">A </t>
  </si>
  <si>
    <r>
      <t>X</t>
    </r>
    <r>
      <rPr>
        <sz val="14"/>
        <color theme="1"/>
        <rFont val="Calibri"/>
        <family val="2"/>
      </rPr>
      <t>̅</t>
    </r>
    <r>
      <rPr>
        <vertAlign val="subscript"/>
        <sz val="14"/>
        <color theme="1"/>
        <rFont val="Calibri"/>
        <family val="2"/>
      </rPr>
      <t>ɑ</t>
    </r>
    <r>
      <rPr>
        <sz val="14"/>
        <color theme="1"/>
        <rFont val="Calibri"/>
        <family val="2"/>
      </rPr>
      <t>=</t>
    </r>
  </si>
  <si>
    <t>Range</t>
  </si>
  <si>
    <r>
      <t>ΣR</t>
    </r>
    <r>
      <rPr>
        <vertAlign val="subscript"/>
        <sz val="14"/>
        <color theme="1"/>
        <rFont val="Calibri"/>
        <family val="2"/>
      </rPr>
      <t>ɑ</t>
    </r>
    <r>
      <rPr>
        <sz val="14"/>
        <color theme="1"/>
        <rFont val="Calibri"/>
        <family val="2"/>
      </rPr>
      <t>=</t>
    </r>
  </si>
  <si>
    <t>B</t>
  </si>
  <si>
    <r>
      <t>X</t>
    </r>
    <r>
      <rPr>
        <sz val="14"/>
        <color theme="1"/>
        <rFont val="Calibri"/>
        <family val="2"/>
      </rPr>
      <t>̅</t>
    </r>
    <r>
      <rPr>
        <vertAlign val="subscript"/>
        <sz val="14"/>
        <color theme="1"/>
        <rFont val="Calibri"/>
        <family val="2"/>
      </rPr>
      <t>b</t>
    </r>
    <r>
      <rPr>
        <sz val="14"/>
        <color theme="1"/>
        <rFont val="Calibri"/>
        <family val="2"/>
      </rPr>
      <t>=</t>
    </r>
  </si>
  <si>
    <r>
      <t>ΣR</t>
    </r>
    <r>
      <rPr>
        <vertAlign val="subscript"/>
        <sz val="14"/>
        <color theme="1"/>
        <rFont val="Calibri"/>
        <family val="2"/>
      </rPr>
      <t>b</t>
    </r>
    <r>
      <rPr>
        <sz val="14"/>
        <color theme="1"/>
        <rFont val="Calibri"/>
        <family val="2"/>
      </rPr>
      <t>=</t>
    </r>
  </si>
  <si>
    <r>
      <t>Parte Average
(X̅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>)</t>
    </r>
  </si>
  <si>
    <r>
      <t>X̅</t>
    </r>
    <r>
      <rPr>
        <sz val="14"/>
        <color theme="1"/>
        <rFont val="Calibri"/>
        <family val="2"/>
      </rPr>
      <t>̅</t>
    </r>
    <r>
      <rPr>
        <sz val="14"/>
        <color theme="1"/>
        <rFont val="Calibri"/>
        <family val="2"/>
        <scheme val="minor"/>
      </rPr>
      <t>=</t>
    </r>
  </si>
  <si>
    <r>
      <t>R</t>
    </r>
    <r>
      <rPr>
        <vertAlign val="subscript"/>
        <sz val="14"/>
        <color theme="1"/>
        <rFont val="Calibri"/>
        <family val="2"/>
        <scheme val="minor"/>
      </rPr>
      <t>p</t>
    </r>
    <r>
      <rPr>
        <sz val="14"/>
        <color theme="1"/>
        <rFont val="Calibri"/>
        <family val="2"/>
        <scheme val="minor"/>
      </rPr>
      <t>=</t>
    </r>
  </si>
  <si>
    <r>
      <t>WIV Average
(X̅</t>
    </r>
    <r>
      <rPr>
        <vertAlign val="subscript"/>
        <sz val="11"/>
        <color theme="1"/>
        <rFont val="Calibri"/>
        <family val="2"/>
        <scheme val="minor"/>
      </rPr>
      <t>WIV</t>
    </r>
    <r>
      <rPr>
        <sz val="11"/>
        <color theme="1"/>
        <rFont val="Calibri"/>
        <family val="2"/>
        <scheme val="minor"/>
      </rPr>
      <t>)</t>
    </r>
  </si>
  <si>
    <r>
      <t>X̅</t>
    </r>
    <r>
      <rPr>
        <sz val="14"/>
        <color theme="1"/>
        <rFont val="Calibri"/>
        <family val="2"/>
      </rPr>
      <t>̅</t>
    </r>
    <r>
      <rPr>
        <vertAlign val="subscript"/>
        <sz val="14"/>
        <color theme="1"/>
        <rFont val="Calibri"/>
        <family val="2"/>
      </rPr>
      <t>WIV</t>
    </r>
    <r>
      <rPr>
        <sz val="14"/>
        <color theme="1"/>
        <rFont val="Calibri"/>
        <family val="2"/>
        <scheme val="minor"/>
      </rPr>
      <t>=</t>
    </r>
  </si>
  <si>
    <r>
      <t>R</t>
    </r>
    <r>
      <rPr>
        <vertAlign val="subscript"/>
        <sz val="14"/>
        <color theme="1"/>
        <rFont val="Calibri"/>
        <family val="2"/>
        <scheme val="minor"/>
      </rPr>
      <t>X̅</t>
    </r>
    <r>
      <rPr>
        <vertAlign val="subscript"/>
        <sz val="14"/>
        <color theme="1"/>
        <rFont val="Calibri"/>
        <family val="2"/>
      </rPr>
      <t>̅WIV</t>
    </r>
    <r>
      <rPr>
        <sz val="14"/>
        <color theme="1"/>
        <rFont val="Calibri"/>
        <family val="2"/>
        <scheme val="minor"/>
      </rPr>
      <t>=</t>
    </r>
  </si>
  <si>
    <r>
      <t>R̅̅=  (ΣR</t>
    </r>
    <r>
      <rPr>
        <vertAlign val="subscript"/>
        <sz val="14"/>
        <color theme="1"/>
        <rFont val="Calibri"/>
        <family val="2"/>
        <scheme val="minor"/>
      </rPr>
      <t>ɑ</t>
    </r>
    <r>
      <rPr>
        <sz val="14"/>
        <color theme="1"/>
        <rFont val="Calibri"/>
        <family val="2"/>
        <scheme val="minor"/>
      </rPr>
      <t>+ΣR</t>
    </r>
    <r>
      <rPr>
        <vertAlign val="subscript"/>
        <sz val="14"/>
        <color theme="1"/>
        <rFont val="Calibri"/>
        <family val="2"/>
        <scheme val="minor"/>
      </rPr>
      <t>b</t>
    </r>
    <r>
      <rPr>
        <sz val="14"/>
        <color theme="1"/>
        <rFont val="Calibri"/>
        <family val="2"/>
        <scheme val="minor"/>
      </rPr>
      <t>)/(Trials x Appraisers  x Parts)</t>
    </r>
  </si>
  <si>
    <r>
      <t>R</t>
    </r>
    <r>
      <rPr>
        <sz val="14"/>
        <color theme="1"/>
        <rFont val="Calibri"/>
        <family val="2"/>
      </rPr>
      <t>̅̅</t>
    </r>
    <r>
      <rPr>
        <sz val="14"/>
        <color theme="1"/>
        <rFont val="Calibri"/>
        <family val="2"/>
        <scheme val="minor"/>
      </rPr>
      <t>=</t>
    </r>
  </si>
  <si>
    <r>
      <t>X̅</t>
    </r>
    <r>
      <rPr>
        <vertAlign val="subscript"/>
        <sz val="14"/>
        <color theme="1"/>
        <rFont val="Calibri"/>
        <family val="2"/>
        <scheme val="minor"/>
      </rPr>
      <t>DIFF</t>
    </r>
    <r>
      <rPr>
        <sz val="14"/>
        <color theme="1"/>
        <rFont val="Calibri"/>
        <family val="2"/>
        <scheme val="minor"/>
      </rPr>
      <t>=  [Max X̅ - Min X̅)</t>
    </r>
  </si>
  <si>
    <r>
      <t>X̅</t>
    </r>
    <r>
      <rPr>
        <vertAlign val="subscript"/>
        <sz val="14"/>
        <color theme="1"/>
        <rFont val="Calibri"/>
        <family val="2"/>
        <scheme val="minor"/>
      </rPr>
      <t>DIFF</t>
    </r>
    <r>
      <rPr>
        <sz val="14"/>
        <color theme="1"/>
        <rFont val="Calibri"/>
        <family val="2"/>
        <scheme val="minor"/>
      </rPr>
      <t>=</t>
    </r>
  </si>
  <si>
    <r>
      <t>R̅</t>
    </r>
    <r>
      <rPr>
        <vertAlign val="subscript"/>
        <sz val="14"/>
        <color theme="1"/>
        <rFont val="Calibri"/>
        <family val="2"/>
        <scheme val="minor"/>
      </rPr>
      <t>WIV</t>
    </r>
    <r>
      <rPr>
        <sz val="14"/>
        <color theme="1"/>
        <rFont val="Calibri"/>
        <family val="2"/>
        <scheme val="minor"/>
      </rPr>
      <t xml:space="preserve">=  (Σ (Range of WIV Ranges) / # in sum) </t>
    </r>
  </si>
  <si>
    <r>
      <t>R̅</t>
    </r>
    <r>
      <rPr>
        <vertAlign val="subscript"/>
        <sz val="14"/>
        <color theme="1"/>
        <rFont val="Calibri"/>
        <family val="2"/>
        <scheme val="minor"/>
      </rPr>
      <t>WIV</t>
    </r>
    <r>
      <rPr>
        <sz val="14"/>
        <color theme="1"/>
        <rFont val="Calibri"/>
        <family val="2"/>
        <scheme val="minor"/>
      </rPr>
      <t xml:space="preserve">= </t>
    </r>
  </si>
  <si>
    <r>
      <t>UCL</t>
    </r>
    <r>
      <rPr>
        <vertAlign val="subscript"/>
        <sz val="14"/>
        <color theme="1"/>
        <rFont val="Calibri"/>
        <family val="2"/>
        <scheme val="minor"/>
      </rPr>
      <t>R</t>
    </r>
    <r>
      <rPr>
        <sz val="14"/>
        <color theme="1"/>
        <rFont val="Calibri"/>
        <family val="2"/>
        <scheme val="minor"/>
      </rPr>
      <t xml:space="preserve"> = R̅̅ x D</t>
    </r>
    <r>
      <rPr>
        <vertAlign val="subscript"/>
        <sz val="14"/>
        <color theme="1"/>
        <rFont val="Calibri"/>
        <family val="2"/>
        <scheme val="minor"/>
      </rPr>
      <t xml:space="preserve">4                        </t>
    </r>
    <r>
      <rPr>
        <sz val="14"/>
        <color theme="1"/>
        <rFont val="Calibri"/>
        <family val="2"/>
        <scheme val="minor"/>
      </rPr>
      <t xml:space="preserve"> D</t>
    </r>
    <r>
      <rPr>
        <vertAlign val="subscript"/>
        <sz val="14"/>
        <color theme="1"/>
        <rFont val="Calibri"/>
        <family val="2"/>
        <scheme val="minor"/>
      </rPr>
      <t>4</t>
    </r>
    <r>
      <rPr>
        <sz val="14"/>
        <color theme="1"/>
        <rFont val="Calibri"/>
        <family val="2"/>
        <scheme val="minor"/>
      </rPr>
      <t xml:space="preserve"> = 2.574 for 3 trials</t>
    </r>
  </si>
  <si>
    <r>
      <t>UCL</t>
    </r>
    <r>
      <rPr>
        <vertAlign val="subscript"/>
        <sz val="14"/>
        <color theme="1"/>
        <rFont val="Calibri"/>
        <family val="2"/>
        <scheme val="minor"/>
      </rPr>
      <t>R</t>
    </r>
    <r>
      <rPr>
        <sz val="14"/>
        <color theme="1"/>
        <rFont val="Calibri"/>
        <family val="2"/>
        <scheme val="minor"/>
      </rPr>
      <t>=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</si>
</sst>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;[Red]0.00"/>
  </numFmts>
  <fonts count="1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0"/>
      <name val="Arial"/>
      <family val="2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4"/>
      <color theme="1"/>
      <name val="Calibri"/>
      <family val="2"/>
      <scheme val="minor"/>
    </font>
    <font>
      <vertAlign val="subscript"/>
      <sz val="14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darkGray"/>
    </fill>
    <fill>
      <patternFill patternType="solid">
        <fgColor theme="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56">
    <xf numFmtId="0" fontId="0" fillId="0" borderId="0" xfId="0"/>
    <xf numFmtId="0" fontId="3" fillId="0" borderId="0" xfId="1" applyFont="1"/>
    <xf numFmtId="0" fontId="2" fillId="0" borderId="0" xfId="1"/>
    <xf numFmtId="0" fontId="4" fillId="0" borderId="6" xfId="1" applyFont="1" applyBorder="1"/>
    <xf numFmtId="0" fontId="4" fillId="0" borderId="7" xfId="1" applyFont="1" applyBorder="1"/>
    <xf numFmtId="0" fontId="4" fillId="0" borderId="5" xfId="1" applyFont="1" applyBorder="1"/>
    <xf numFmtId="0" fontId="4" fillId="0" borderId="9" xfId="1" applyFont="1" applyBorder="1"/>
    <xf numFmtId="2" fontId="2" fillId="0" borderId="0" xfId="1" applyNumberFormat="1"/>
    <xf numFmtId="2" fontId="2" fillId="0" borderId="10" xfId="1" applyNumberFormat="1" applyBorder="1"/>
    <xf numFmtId="0" fontId="4" fillId="0" borderId="11" xfId="1" applyFont="1" applyBorder="1"/>
    <xf numFmtId="2" fontId="2" fillId="0" borderId="12" xfId="1" applyNumberFormat="1" applyBorder="1"/>
    <xf numFmtId="2" fontId="2" fillId="0" borderId="8" xfId="1" applyNumberFormat="1" applyBorder="1"/>
    <xf numFmtId="0" fontId="1" fillId="0" borderId="0" xfId="1" applyFont="1"/>
    <xf numFmtId="0" fontId="4" fillId="0" borderId="0" xfId="1" applyFont="1"/>
    <xf numFmtId="0" fontId="5" fillId="0" borderId="0" xfId="1" applyFo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3" borderId="1" xfId="0" applyFill="1" applyBorder="1"/>
    <xf numFmtId="0" fontId="7" fillId="0" borderId="1" xfId="0" applyFont="1" applyBorder="1"/>
    <xf numFmtId="164" fontId="0" fillId="0" borderId="1" xfId="0" applyNumberFormat="1" applyBorder="1"/>
    <xf numFmtId="0" fontId="8" fillId="0" borderId="1" xfId="0" applyFont="1" applyBorder="1" applyAlignment="1">
      <alignment horizontal="left"/>
    </xf>
    <xf numFmtId="164" fontId="0" fillId="0" borderId="1" xfId="0" applyNumberFormat="1" applyBorder="1" applyAlignment="1">
      <alignment horizontal="left"/>
    </xf>
    <xf numFmtId="0" fontId="7" fillId="4" borderId="1" xfId="0" applyFont="1" applyFill="1" applyBorder="1"/>
    <xf numFmtId="0" fontId="0" fillId="4" borderId="1" xfId="0" applyFill="1" applyBorder="1" applyAlignment="1">
      <alignment horizontal="left"/>
    </xf>
    <xf numFmtId="165" fontId="0" fillId="4" borderId="1" xfId="0" applyNumberFormat="1" applyFill="1" applyBorder="1" applyAlignment="1">
      <alignment horizontal="left" vertical="center"/>
    </xf>
    <xf numFmtId="165" fontId="0" fillId="4" borderId="1" xfId="0" applyNumberFormat="1" applyFill="1" applyBorder="1" applyAlignment="1" applyProtection="1">
      <alignment horizontal="left" vertical="center"/>
      <protection hidden="1"/>
    </xf>
    <xf numFmtId="0" fontId="0" fillId="2" borderId="1" xfId="0" applyFill="1" applyBorder="1" applyAlignment="1" applyProtection="1">
      <alignment horizontal="left" vertical="center"/>
      <protection locked="0"/>
    </xf>
    <xf numFmtId="0" fontId="0" fillId="2" borderId="1" xfId="0" applyFill="1" applyBorder="1" applyProtection="1">
      <protection locked="0"/>
    </xf>
    <xf numFmtId="0" fontId="4" fillId="2" borderId="2" xfId="1" applyFont="1" applyFill="1" applyBorder="1" applyAlignment="1">
      <alignment horizontal="center"/>
    </xf>
    <xf numFmtId="0" fontId="4" fillId="2" borderId="3" xfId="1" applyFont="1" applyFill="1" applyBorder="1" applyAlignment="1">
      <alignment horizontal="center"/>
    </xf>
    <xf numFmtId="0" fontId="4" fillId="2" borderId="13" xfId="1" applyFont="1" applyFill="1" applyBorder="1" applyAlignment="1">
      <alignment horizontal="center"/>
    </xf>
    <xf numFmtId="0" fontId="3" fillId="0" borderId="0" xfId="1" applyFont="1" applyAlignment="1">
      <alignment horizontal="left" wrapText="1"/>
    </xf>
    <xf numFmtId="0" fontId="0" fillId="0" borderId="1" xfId="0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164" fontId="0" fillId="0" borderId="4" xfId="0" applyNumberFormat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horizontal="left"/>
    </xf>
    <xf numFmtId="0" fontId="7" fillId="4" borderId="1" xfId="0" applyFont="1" applyFill="1" applyBorder="1" applyAlignment="1">
      <alignment horizontal="left"/>
    </xf>
    <xf numFmtId="0" fontId="2" fillId="0" borderId="0" xfId="1" applyFont="1"/>
  </cellXfs>
  <cellStyles count="2">
    <cellStyle name="Normal" xfId="0" builtinId="0"/>
    <cellStyle name="Normal 2" xfId="1" xr:uid="{5865447C-DB92-4CEA-9A33-45234A1CF3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mp"/><Relationship Id="rId1" Type="http://schemas.openxmlformats.org/officeDocument/2006/relationships/image" Target="../media/image2.tmp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67236</xdr:rowOff>
    </xdr:from>
    <xdr:to>
      <xdr:col>13</xdr:col>
      <xdr:colOff>404185</xdr:colOff>
      <xdr:row>39</xdr:row>
      <xdr:rowOff>22052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5B5A08-CB72-474B-8EB4-F65464374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97636"/>
          <a:ext cx="8527105" cy="54767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38</xdr:col>
      <xdr:colOff>152400</xdr:colOff>
      <xdr:row>163</xdr:row>
      <xdr:rowOff>38100</xdr:rowOff>
    </xdr:to>
    <xdr:pic>
      <xdr:nvPicPr>
        <xdr:cNvPr id="2" name="Picture 1" descr="image">
          <a:extLst>
            <a:ext uri="{FF2B5EF4-FFF2-40B4-BE49-F238E27FC236}">
              <a16:creationId xmlns:a16="http://schemas.microsoft.com/office/drawing/2014/main" id="{19C1DA45-CAAD-A9DD-A428-64931BD9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317200" cy="31089600"/>
        </a:xfrm>
        <a:prstGeom prst="rect">
          <a:avLst/>
        </a:prstGeom>
      </xdr:spPr>
    </xdr:pic>
    <xdr:clientData/>
  </xdr:twoCellAnchor>
  <xdr:twoCellAnchor editAs="oneCell">
    <xdr:from>
      <xdr:col>39</xdr:col>
      <xdr:colOff>114300</xdr:colOff>
      <xdr:row>0</xdr:row>
      <xdr:rowOff>76200</xdr:rowOff>
    </xdr:from>
    <xdr:to>
      <xdr:col>77</xdr:col>
      <xdr:colOff>266700</xdr:colOff>
      <xdr:row>163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57D4A0-92F6-F6E0-2618-7F5F8AC7C59B}"/>
            </a:ext>
            <a:ext uri="{147F2762-F138-4A5C-976F-8EAC2B608ADB}">
              <a16:predDERef xmlns:a16="http://schemas.microsoft.com/office/drawing/2014/main" pred="{19C1DA45-CAAD-A9DD-A428-64931BD9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88700" y="76200"/>
          <a:ext cx="23317200" cy="31089600"/>
        </a:xfrm>
        <a:prstGeom prst="rect">
          <a:avLst/>
        </a:prstGeom>
      </xdr:spPr>
    </xdr:pic>
    <xdr:clientData/>
  </xdr:twoCellAnchor>
  <xdr:twoCellAnchor editAs="oneCell">
    <xdr:from>
      <xdr:col>79</xdr:col>
      <xdr:colOff>0</xdr:colOff>
      <xdr:row>1</xdr:row>
      <xdr:rowOff>0</xdr:rowOff>
    </xdr:from>
    <xdr:to>
      <xdr:col>117</xdr:col>
      <xdr:colOff>152400</xdr:colOff>
      <xdr:row>164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CB5F71-666D-730D-BC0D-423992A832B7}"/>
            </a:ext>
            <a:ext uri="{147F2762-F138-4A5C-976F-8EAC2B608ADB}">
              <a16:predDERef xmlns:a16="http://schemas.microsoft.com/office/drawing/2014/main" pred="{5457D4A0-92F6-F6E0-2618-7F5F8AC7C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158400" y="190500"/>
          <a:ext cx="23317200" cy="31089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175260</xdr:colOff>
      <xdr:row>10</xdr:row>
      <xdr:rowOff>57150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436DA4C-E304-3C04-D498-F8FE8B8BD177}"/>
            </a:ext>
          </a:extLst>
        </xdr:cNvPr>
        <xdr:cNvSpPr txBox="1"/>
      </xdr:nvSpPr>
      <xdr:spPr>
        <a:xfrm>
          <a:off x="6629400" y="21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CA" sz="1100"/>
        </a:p>
      </xdr:txBody>
    </xdr:sp>
    <xdr:clientData/>
  </xdr:oneCellAnchor>
  <xdr:twoCellAnchor>
    <xdr:from>
      <xdr:col>19</xdr:col>
      <xdr:colOff>45720</xdr:colOff>
      <xdr:row>0</xdr:row>
      <xdr:rowOff>373380</xdr:rowOff>
    </xdr:from>
    <xdr:to>
      <xdr:col>22</xdr:col>
      <xdr:colOff>297180</xdr:colOff>
      <xdr:row>2</xdr:row>
      <xdr:rowOff>274320</xdr:rowOff>
    </xdr:to>
    <xdr:sp macro="" textlink="">
      <xdr:nvSpPr>
        <xdr:cNvPr id="3" name="Speech Bubble: Oval 2">
          <a:extLst>
            <a:ext uri="{FF2B5EF4-FFF2-40B4-BE49-F238E27FC236}">
              <a16:creationId xmlns:a16="http://schemas.microsoft.com/office/drawing/2014/main" id="{93894FBD-2B59-36BA-46B5-FFAA451CB5DC}"/>
            </a:ext>
          </a:extLst>
        </xdr:cNvPr>
        <xdr:cNvSpPr/>
      </xdr:nvSpPr>
      <xdr:spPr>
        <a:xfrm>
          <a:off x="9334500" y="373380"/>
          <a:ext cx="2080260" cy="693420"/>
        </a:xfrm>
        <a:prstGeom prst="wedgeEllipseCallout">
          <a:avLst>
            <a:gd name="adj1" fmla="val -44643"/>
            <a:gd name="adj2" fmla="val 70192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CA" sz="1100">
              <a:solidFill>
                <a:schemeClr val="tx1"/>
              </a:solidFill>
            </a:rPr>
            <a:t>Insert data at yellow cells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</xdr:colOff>
      <xdr:row>1</xdr:row>
      <xdr:rowOff>53340</xdr:rowOff>
    </xdr:from>
    <xdr:to>
      <xdr:col>7</xdr:col>
      <xdr:colOff>229956</xdr:colOff>
      <xdr:row>17</xdr:row>
      <xdr:rowOff>32022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39A799-08F7-0CBB-1EA0-3D8370A9D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" y="236220"/>
          <a:ext cx="4390476" cy="2904762"/>
        </a:xfrm>
        <a:prstGeom prst="rect">
          <a:avLst/>
        </a:prstGeom>
      </xdr:spPr>
    </xdr:pic>
    <xdr:clientData/>
  </xdr:twoCellAnchor>
  <xdr:twoCellAnchor editAs="oneCell">
    <xdr:from>
      <xdr:col>7</xdr:col>
      <xdr:colOff>358140</xdr:colOff>
      <xdr:row>0</xdr:row>
      <xdr:rowOff>83820</xdr:rowOff>
    </xdr:from>
    <xdr:to>
      <xdr:col>16</xdr:col>
      <xdr:colOff>500311</xdr:colOff>
      <xdr:row>28</xdr:row>
      <xdr:rowOff>39370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D4FA32-403B-00AA-1A08-9BE04DD66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25340" y="83820"/>
          <a:ext cx="5628571" cy="507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C6253-D631-4B2C-BA2D-4731EA355EE8}">
  <dimension ref="A1:U30"/>
  <sheetViews>
    <sheetView topLeftCell="A10" zoomScale="85" zoomScaleNormal="85" workbookViewId="0">
      <selection activeCell="D5" sqref="D5"/>
    </sheetView>
  </sheetViews>
  <sheetFormatPr defaultColWidth="8.7109375" defaultRowHeight="12.75"/>
  <cols>
    <col min="1" max="1" width="11.42578125" style="2" customWidth="1"/>
    <col min="2" max="16384" width="8.7109375" style="2"/>
  </cols>
  <sheetData>
    <row r="1" spans="1:21" ht="21">
      <c r="A1" s="1" t="s">
        <v>0</v>
      </c>
    </row>
    <row r="2" spans="1:21" ht="12.95" customHeight="1">
      <c r="Q2" s="55"/>
    </row>
    <row r="3" spans="1:21" ht="13.5" customHeight="1">
      <c r="A3" s="29" t="s">
        <v>1</v>
      </c>
      <c r="B3" s="30"/>
      <c r="C3" s="30"/>
      <c r="D3" s="31"/>
      <c r="Q3" s="13"/>
      <c r="R3" s="13"/>
      <c r="S3" s="13"/>
      <c r="T3" s="13"/>
      <c r="U3" s="55"/>
    </row>
    <row r="4" spans="1:21" ht="12.75" customHeight="1">
      <c r="A4" s="3" t="s">
        <v>2</v>
      </c>
      <c r="B4" s="4" t="s">
        <v>3</v>
      </c>
      <c r="C4" s="4" t="s">
        <v>4</v>
      </c>
      <c r="D4" s="5" t="s">
        <v>5</v>
      </c>
      <c r="H4" s="14" t="s">
        <v>6</v>
      </c>
      <c r="Q4" s="13"/>
      <c r="S4" s="7"/>
      <c r="T4" s="7"/>
    </row>
    <row r="5" spans="1:21" ht="12.75" customHeight="1">
      <c r="A5" s="6" t="s">
        <v>7</v>
      </c>
      <c r="B5" s="7">
        <v>0.23299999999999998</v>
      </c>
      <c r="C5" s="7">
        <v>0.44400000000000006</v>
      </c>
      <c r="D5" s="8">
        <f>C5-B5</f>
        <v>0.21100000000000008</v>
      </c>
      <c r="Q5" s="13"/>
      <c r="T5" s="7"/>
    </row>
    <row r="6" spans="1:21">
      <c r="A6" s="9" t="s">
        <v>8</v>
      </c>
      <c r="B6" s="10">
        <v>0.91899999999999993</v>
      </c>
      <c r="C6" s="10">
        <v>1.1299999999999999</v>
      </c>
      <c r="D6" s="11">
        <f>C6-B6</f>
        <v>0.21099999999999997</v>
      </c>
    </row>
    <row r="27" spans="1:19" ht="15">
      <c r="A27" s="12"/>
    </row>
    <row r="29" spans="1:19" ht="21">
      <c r="A29" s="1" t="s">
        <v>9</v>
      </c>
    </row>
    <row r="30" spans="1:19" ht="21">
      <c r="A30" s="32" t="s">
        <v>10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</row>
  </sheetData>
  <mergeCells count="2">
    <mergeCell ref="A3:D3"/>
    <mergeCell ref="A30:S30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182E8-5F28-4CBF-AE34-475E03248287}">
  <dimension ref="A1"/>
  <sheetViews>
    <sheetView zoomScale="10" zoomScaleNormal="10" workbookViewId="0">
      <selection activeCell="AO64" sqref="AO64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48E46-DAD1-40C6-99A4-45CB5B558237}">
  <dimension ref="A1:S23"/>
  <sheetViews>
    <sheetView showGridLines="0" tabSelected="1" zoomScaleNormal="100" workbookViewId="0">
      <selection activeCell="W32" sqref="W32"/>
    </sheetView>
  </sheetViews>
  <sheetFormatPr defaultRowHeight="15"/>
  <cols>
    <col min="2" max="2" width="3.5703125" customWidth="1"/>
    <col min="3" max="4" width="7.42578125" customWidth="1"/>
    <col min="5" max="5" width="5.42578125" customWidth="1"/>
    <col min="6" max="7" width="7.42578125" customWidth="1"/>
    <col min="8" max="8" width="5.42578125" customWidth="1"/>
    <col min="9" max="10" width="7.42578125" customWidth="1"/>
    <col min="11" max="11" width="5.42578125" customWidth="1"/>
    <col min="12" max="13" width="7.42578125" customWidth="1"/>
    <col min="14" max="14" width="5.42578125" customWidth="1"/>
    <col min="15" max="16" width="7.42578125" customWidth="1"/>
    <col min="17" max="17" width="5.42578125" customWidth="1"/>
    <col min="18" max="18" width="8.42578125" customWidth="1"/>
    <col min="19" max="19" width="12.85546875" customWidth="1"/>
  </cols>
  <sheetData>
    <row r="1" spans="1:19" ht="36.6" customHeight="1">
      <c r="A1" s="50" t="s">
        <v>11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</row>
    <row r="2" spans="1:19" ht="25.9" customHeight="1">
      <c r="A2" s="45" t="s">
        <v>12</v>
      </c>
      <c r="B2" s="45"/>
      <c r="C2" s="47" t="s">
        <v>13</v>
      </c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9"/>
      <c r="R2" s="34" t="s">
        <v>14</v>
      </c>
      <c r="S2" s="34"/>
    </row>
    <row r="3" spans="1:19" ht="22.15" customHeight="1">
      <c r="A3" s="45"/>
      <c r="B3" s="45"/>
      <c r="C3" s="33">
        <v>1</v>
      </c>
      <c r="D3" s="33"/>
      <c r="E3" s="33"/>
      <c r="F3" s="33">
        <v>2</v>
      </c>
      <c r="G3" s="33"/>
      <c r="H3" s="33"/>
      <c r="I3" s="33">
        <v>3</v>
      </c>
      <c r="J3" s="33"/>
      <c r="K3" s="33"/>
      <c r="L3" s="33">
        <v>4</v>
      </c>
      <c r="M3" s="33"/>
      <c r="N3" s="33"/>
      <c r="O3" s="33">
        <v>5</v>
      </c>
      <c r="P3" s="33"/>
      <c r="Q3" s="33"/>
      <c r="R3" s="34"/>
      <c r="S3" s="34"/>
    </row>
    <row r="4" spans="1:19">
      <c r="A4" s="45"/>
      <c r="B4" s="45"/>
      <c r="C4" s="15" t="s">
        <v>15</v>
      </c>
      <c r="D4" s="15" t="s">
        <v>16</v>
      </c>
      <c r="E4" s="15" t="s">
        <v>17</v>
      </c>
      <c r="F4" s="15" t="s">
        <v>15</v>
      </c>
      <c r="G4" s="15" t="s">
        <v>16</v>
      </c>
      <c r="H4" s="15" t="s">
        <v>17</v>
      </c>
      <c r="I4" s="15" t="s">
        <v>15</v>
      </c>
      <c r="J4" s="15" t="s">
        <v>16</v>
      </c>
      <c r="K4" s="15" t="s">
        <v>17</v>
      </c>
      <c r="L4" s="15" t="s">
        <v>15</v>
      </c>
      <c r="M4" s="15" t="s">
        <v>16</v>
      </c>
      <c r="N4" s="15" t="s">
        <v>17</v>
      </c>
      <c r="O4" s="15" t="s">
        <v>15</v>
      </c>
      <c r="P4" s="15" t="s">
        <v>16</v>
      </c>
      <c r="Q4" s="15" t="s">
        <v>17</v>
      </c>
      <c r="R4" s="33"/>
      <c r="S4" s="33"/>
    </row>
    <row r="5" spans="1:19" ht="22.9" customHeight="1">
      <c r="A5" s="46" t="s">
        <v>18</v>
      </c>
      <c r="B5" s="16">
        <v>1</v>
      </c>
      <c r="C5" s="27"/>
      <c r="D5" s="27"/>
      <c r="E5" s="26">
        <f>MAX(C5:D5)-MIN(C5:D5)</f>
        <v>0</v>
      </c>
      <c r="F5" s="27"/>
      <c r="G5" s="27"/>
      <c r="H5" s="25">
        <f t="shared" ref="H5:H7" si="0">MAX(F5:G5)-MIN(F5:G5)</f>
        <v>0</v>
      </c>
      <c r="I5" s="27"/>
      <c r="J5" s="27"/>
      <c r="K5" s="25">
        <f t="shared" ref="K5:K7" si="1">MAX(I5:J5)-MIN(I5:J5)</f>
        <v>0</v>
      </c>
      <c r="L5" s="27"/>
      <c r="M5" s="27"/>
      <c r="N5" s="25">
        <f t="shared" ref="N5:N7" si="2">MAX(L5:M5)-MIN(L5:M5)</f>
        <v>0</v>
      </c>
      <c r="O5" s="27"/>
      <c r="P5" s="27"/>
      <c r="Q5" s="25">
        <f t="shared" ref="Q5:Q7" si="3">MAX(O5:P5)-MIN(O5:P5)</f>
        <v>0</v>
      </c>
      <c r="R5" s="39"/>
      <c r="S5" s="40"/>
    </row>
    <row r="6" spans="1:19" ht="22.9" customHeight="1">
      <c r="A6" s="46"/>
      <c r="B6" s="16">
        <v>2</v>
      </c>
      <c r="C6" s="27"/>
      <c r="D6" s="27"/>
      <c r="E6" s="25">
        <f t="shared" ref="E6:E7" si="4">MAX(C6:D6)-MIN(C6:D6)</f>
        <v>0</v>
      </c>
      <c r="F6" s="27"/>
      <c r="G6" s="27"/>
      <c r="H6" s="25">
        <f t="shared" si="0"/>
        <v>0</v>
      </c>
      <c r="I6" s="27"/>
      <c r="J6" s="27"/>
      <c r="K6" s="25">
        <f t="shared" si="1"/>
        <v>0</v>
      </c>
      <c r="L6" s="27"/>
      <c r="M6" s="27"/>
      <c r="N6" s="25">
        <f t="shared" si="2"/>
        <v>0</v>
      </c>
      <c r="O6" s="27"/>
      <c r="P6" s="27"/>
      <c r="Q6" s="25">
        <f t="shared" si="3"/>
        <v>0</v>
      </c>
      <c r="R6" s="41"/>
      <c r="S6" s="42"/>
    </row>
    <row r="7" spans="1:19" ht="22.9" customHeight="1">
      <c r="A7" s="46"/>
      <c r="B7" s="16">
        <v>3</v>
      </c>
      <c r="C7" s="27"/>
      <c r="D7" s="27"/>
      <c r="E7" s="25">
        <f t="shared" si="4"/>
        <v>0</v>
      </c>
      <c r="F7" s="27"/>
      <c r="G7" s="27"/>
      <c r="H7" s="25">
        <f t="shared" si="0"/>
        <v>0</v>
      </c>
      <c r="I7" s="27"/>
      <c r="J7" s="27"/>
      <c r="K7" s="25">
        <f t="shared" si="1"/>
        <v>0</v>
      </c>
      <c r="L7" s="27"/>
      <c r="M7" s="27"/>
      <c r="N7" s="25">
        <f t="shared" si="2"/>
        <v>0</v>
      </c>
      <c r="O7" s="27"/>
      <c r="P7" s="27"/>
      <c r="Q7" s="25">
        <f t="shared" si="3"/>
        <v>0</v>
      </c>
      <c r="R7" s="43"/>
      <c r="S7" s="44"/>
    </row>
    <row r="8" spans="1:19" ht="22.9" customHeight="1">
      <c r="A8" s="35" t="s">
        <v>14</v>
      </c>
      <c r="B8" s="36"/>
      <c r="C8" s="37" t="e">
        <f>AVERAGE(C5:D7)</f>
        <v>#DIV/0!</v>
      </c>
      <c r="D8" s="38"/>
      <c r="E8" s="18"/>
      <c r="F8" s="37" t="e">
        <f>AVERAGE(F5:G7)</f>
        <v>#DIV/0!</v>
      </c>
      <c r="G8" s="38"/>
      <c r="H8" s="18"/>
      <c r="I8" s="37" t="e">
        <f>AVERAGE(I5:J7)</f>
        <v>#DIV/0!</v>
      </c>
      <c r="J8" s="38"/>
      <c r="K8" s="18"/>
      <c r="L8" s="37" t="e">
        <f>AVERAGE(L5:M7)</f>
        <v>#DIV/0!</v>
      </c>
      <c r="M8" s="38"/>
      <c r="N8" s="18"/>
      <c r="O8" s="37" t="e">
        <f>AVERAGE(O5:P7)</f>
        <v>#DIV/0!</v>
      </c>
      <c r="P8" s="38"/>
      <c r="Q8" s="15"/>
      <c r="R8" s="19" t="s">
        <v>19</v>
      </c>
      <c r="S8" s="20" t="e">
        <f>AVERAGE(C8,F8,I8,L8,O8)</f>
        <v>#DIV/0!</v>
      </c>
    </row>
    <row r="9" spans="1:19" ht="22.9" customHeight="1">
      <c r="A9" s="35" t="s">
        <v>20</v>
      </c>
      <c r="B9" s="36"/>
      <c r="C9" s="17">
        <f>MAX(C5:C7)-MIN(C5:C7)</f>
        <v>0</v>
      </c>
      <c r="D9" s="17">
        <f>MAX(D5:D7)-MIN(D5:D7)</f>
        <v>0</v>
      </c>
      <c r="E9" s="24">
        <f t="shared" ref="E9:Q9" si="5">MAX(E5:E7)-MIN(E5:E7)</f>
        <v>0</v>
      </c>
      <c r="F9" s="17">
        <f t="shared" si="5"/>
        <v>0</v>
      </c>
      <c r="G9" s="17">
        <f t="shared" si="5"/>
        <v>0</v>
      </c>
      <c r="H9" s="24">
        <f t="shared" si="5"/>
        <v>0</v>
      </c>
      <c r="I9" s="17">
        <f t="shared" si="5"/>
        <v>0</v>
      </c>
      <c r="J9" s="17">
        <f t="shared" si="5"/>
        <v>0</v>
      </c>
      <c r="K9" s="24">
        <f t="shared" si="5"/>
        <v>0</v>
      </c>
      <c r="L9" s="17">
        <f t="shared" si="5"/>
        <v>0</v>
      </c>
      <c r="M9" s="17">
        <f t="shared" si="5"/>
        <v>0</v>
      </c>
      <c r="N9" s="24">
        <f t="shared" si="5"/>
        <v>0</v>
      </c>
      <c r="O9" s="17">
        <f t="shared" si="5"/>
        <v>0</v>
      </c>
      <c r="P9" s="17">
        <f t="shared" si="5"/>
        <v>0</v>
      </c>
      <c r="Q9" s="24">
        <f t="shared" si="5"/>
        <v>0</v>
      </c>
      <c r="R9" s="21" t="s">
        <v>21</v>
      </c>
      <c r="S9" s="17">
        <f>SUM(C9:D9,F9:G9,I9:J9,L9:M9,O9:P9)</f>
        <v>0</v>
      </c>
    </row>
    <row r="10" spans="1:19" ht="22.9" customHeight="1">
      <c r="A10" s="46" t="s">
        <v>22</v>
      </c>
      <c r="B10" s="16">
        <v>1</v>
      </c>
      <c r="C10" s="28"/>
      <c r="D10" s="28"/>
      <c r="E10" s="25">
        <f t="shared" ref="E10:E12" si="6">MAX(C10:D10)-MIN(C10:D10)</f>
        <v>0</v>
      </c>
      <c r="F10" s="28"/>
      <c r="G10" s="28"/>
      <c r="H10" s="25">
        <f t="shared" ref="H10:H12" si="7">MAX(F10:G10)-MIN(F10:G10)</f>
        <v>0</v>
      </c>
      <c r="I10" s="28"/>
      <c r="J10" s="28"/>
      <c r="K10" s="25">
        <f t="shared" ref="K10:K12" si="8">MAX(I10:J10)-MIN(I10:J10)</f>
        <v>0</v>
      </c>
      <c r="L10" s="28"/>
      <c r="M10" s="28"/>
      <c r="N10" s="25">
        <f t="shared" ref="N10:N12" si="9">MAX(L10:M10)-MIN(L10:M10)</f>
        <v>0</v>
      </c>
      <c r="O10" s="28"/>
      <c r="P10" s="28"/>
      <c r="Q10" s="25">
        <f t="shared" ref="Q10:Q12" si="10">MAX(O10:P10)-MIN(O10:P10)</f>
        <v>0</v>
      </c>
      <c r="R10" s="39"/>
      <c r="S10" s="40"/>
    </row>
    <row r="11" spans="1:19" ht="22.9" customHeight="1">
      <c r="A11" s="46"/>
      <c r="B11" s="16">
        <v>2</v>
      </c>
      <c r="C11" s="28"/>
      <c r="D11" s="28"/>
      <c r="E11" s="25">
        <f t="shared" si="6"/>
        <v>0</v>
      </c>
      <c r="F11" s="28"/>
      <c r="G11" s="28"/>
      <c r="H11" s="25">
        <f t="shared" si="7"/>
        <v>0</v>
      </c>
      <c r="I11" s="28"/>
      <c r="J11" s="28"/>
      <c r="K11" s="25">
        <f t="shared" si="8"/>
        <v>0</v>
      </c>
      <c r="L11" s="28"/>
      <c r="M11" s="28"/>
      <c r="N11" s="25">
        <f t="shared" si="9"/>
        <v>0</v>
      </c>
      <c r="O11" s="28"/>
      <c r="P11" s="28"/>
      <c r="Q11" s="25">
        <f t="shared" si="10"/>
        <v>0</v>
      </c>
      <c r="R11" s="41"/>
      <c r="S11" s="42"/>
    </row>
    <row r="12" spans="1:19" ht="22.9" customHeight="1">
      <c r="A12" s="46"/>
      <c r="B12" s="16">
        <v>3</v>
      </c>
      <c r="C12" s="28"/>
      <c r="D12" s="28"/>
      <c r="E12" s="25">
        <f t="shared" si="6"/>
        <v>0</v>
      </c>
      <c r="F12" s="28"/>
      <c r="G12" s="28"/>
      <c r="H12" s="25">
        <f t="shared" si="7"/>
        <v>0</v>
      </c>
      <c r="I12" s="28"/>
      <c r="J12" s="28"/>
      <c r="K12" s="25">
        <f t="shared" si="8"/>
        <v>0</v>
      </c>
      <c r="L12" s="28"/>
      <c r="M12" s="28"/>
      <c r="N12" s="25">
        <f t="shared" si="9"/>
        <v>0</v>
      </c>
      <c r="O12" s="28"/>
      <c r="P12" s="28"/>
      <c r="Q12" s="25">
        <f t="shared" si="10"/>
        <v>0</v>
      </c>
      <c r="R12" s="43"/>
      <c r="S12" s="44"/>
    </row>
    <row r="13" spans="1:19" ht="22.9" customHeight="1">
      <c r="A13" s="35" t="s">
        <v>14</v>
      </c>
      <c r="B13" s="36"/>
      <c r="C13" s="37" t="e">
        <f>AVERAGE(C10:D12)</f>
        <v>#DIV/0!</v>
      </c>
      <c r="D13" s="38"/>
      <c r="E13" s="18"/>
      <c r="F13" s="37" t="e">
        <f>AVERAGE(F10:G12)</f>
        <v>#DIV/0!</v>
      </c>
      <c r="G13" s="38"/>
      <c r="H13" s="18"/>
      <c r="I13" s="37" t="e">
        <f>AVERAGE(I10:J12)</f>
        <v>#DIV/0!</v>
      </c>
      <c r="J13" s="38"/>
      <c r="K13" s="18"/>
      <c r="L13" s="37" t="e">
        <f>AVERAGE(L10:M12)</f>
        <v>#DIV/0!</v>
      </c>
      <c r="M13" s="38"/>
      <c r="N13" s="18"/>
      <c r="O13" s="37" t="e">
        <f>AVERAGE(O10:P12)</f>
        <v>#DIV/0!</v>
      </c>
      <c r="P13" s="38"/>
      <c r="Q13" s="15"/>
      <c r="R13" s="19" t="s">
        <v>23</v>
      </c>
      <c r="S13" s="20" t="e">
        <f>AVERAGE(C13,F13,I13,L13,O13)</f>
        <v>#DIV/0!</v>
      </c>
    </row>
    <row r="14" spans="1:19" ht="22.9" customHeight="1">
      <c r="A14" s="35" t="s">
        <v>20</v>
      </c>
      <c r="B14" s="36"/>
      <c r="C14" s="17">
        <f>MAX(C10:C12)-MIN(C10:C12)</f>
        <v>0</v>
      </c>
      <c r="D14" s="17">
        <f>MAX(D10:D12)-MIN(D10:D12)</f>
        <v>0</v>
      </c>
      <c r="E14" s="24">
        <f t="shared" ref="E14:Q14" si="11">MAX(E10:E12)-MIN(E10:E12)</f>
        <v>0</v>
      </c>
      <c r="F14" s="17">
        <f t="shared" si="11"/>
        <v>0</v>
      </c>
      <c r="G14" s="17">
        <f t="shared" si="11"/>
        <v>0</v>
      </c>
      <c r="H14" s="24">
        <f t="shared" si="11"/>
        <v>0</v>
      </c>
      <c r="I14" s="17">
        <f t="shared" si="11"/>
        <v>0</v>
      </c>
      <c r="J14" s="17">
        <f t="shared" si="11"/>
        <v>0</v>
      </c>
      <c r="K14" s="24">
        <f t="shared" si="11"/>
        <v>0</v>
      </c>
      <c r="L14" s="17">
        <f t="shared" si="11"/>
        <v>0</v>
      </c>
      <c r="M14" s="17">
        <f t="shared" si="11"/>
        <v>0</v>
      </c>
      <c r="N14" s="24">
        <f t="shared" si="11"/>
        <v>0</v>
      </c>
      <c r="O14" s="17">
        <f t="shared" si="11"/>
        <v>0</v>
      </c>
      <c r="P14" s="17">
        <f t="shared" si="11"/>
        <v>0</v>
      </c>
      <c r="Q14" s="24">
        <f t="shared" si="11"/>
        <v>0</v>
      </c>
      <c r="R14" s="21" t="s">
        <v>24</v>
      </c>
      <c r="S14" s="17">
        <f>SUM(C14:D14,F14:G14,I14:J14,L14:M14,O14:P14)</f>
        <v>0</v>
      </c>
    </row>
    <row r="15" spans="1:19" ht="30" customHeight="1">
      <c r="A15" s="52" t="s">
        <v>25</v>
      </c>
      <c r="B15" s="46"/>
      <c r="C15" s="51" t="e">
        <f>AVERAGE(C8,C13)</f>
        <v>#DIV/0!</v>
      </c>
      <c r="D15" s="51"/>
      <c r="E15" s="51"/>
      <c r="F15" s="51" t="e">
        <f>AVERAGE(F8,F13)</f>
        <v>#DIV/0!</v>
      </c>
      <c r="G15" s="51"/>
      <c r="H15" s="51"/>
      <c r="I15" s="51" t="e">
        <f t="shared" ref="I15" si="12">AVERAGE(I8,I13)</f>
        <v>#DIV/0!</v>
      </c>
      <c r="J15" s="51"/>
      <c r="K15" s="51"/>
      <c r="L15" s="51" t="e">
        <f t="shared" ref="L15" si="13">AVERAGE(L8,L13)</f>
        <v>#DIV/0!</v>
      </c>
      <c r="M15" s="51"/>
      <c r="N15" s="51"/>
      <c r="O15" s="51" t="e">
        <f t="shared" ref="O15" si="14">AVERAGE(O8,O13)</f>
        <v>#DIV/0!</v>
      </c>
      <c r="P15" s="51"/>
      <c r="Q15" s="51"/>
      <c r="R15" s="19" t="s">
        <v>26</v>
      </c>
      <c r="S15" s="22" t="e">
        <f>AVERAGE(C15:Q16)</f>
        <v>#DIV/0!</v>
      </c>
    </row>
    <row r="16" spans="1:19" ht="30" customHeight="1">
      <c r="A16" s="46"/>
      <c r="B16" s="46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19" t="s">
        <v>27</v>
      </c>
      <c r="S16" s="22" t="e">
        <f>MAX(C15:Q16)-MIN(C15:Q16)</f>
        <v>#DIV/0!</v>
      </c>
    </row>
    <row r="17" spans="1:19" ht="30" customHeight="1">
      <c r="A17" s="52" t="s">
        <v>28</v>
      </c>
      <c r="B17" s="46"/>
      <c r="C17" s="51">
        <f>AVERAGE(E5:E7,E10:E12)</f>
        <v>0</v>
      </c>
      <c r="D17" s="51"/>
      <c r="E17" s="51"/>
      <c r="F17" s="51">
        <f t="shared" ref="F17" si="15">AVERAGE(H5:H7,H10:H12)</f>
        <v>0</v>
      </c>
      <c r="G17" s="51"/>
      <c r="H17" s="51"/>
      <c r="I17" s="51">
        <f t="shared" ref="I17" si="16">AVERAGE(K5:K7,K10:K12)</f>
        <v>0</v>
      </c>
      <c r="J17" s="51"/>
      <c r="K17" s="51"/>
      <c r="L17" s="51">
        <f t="shared" ref="L17" si="17">AVERAGE(N5:N7,N10:N12)</f>
        <v>0</v>
      </c>
      <c r="M17" s="51"/>
      <c r="N17" s="51"/>
      <c r="O17" s="51">
        <f t="shared" ref="O17" si="18">AVERAGE(Q5:Q7,Q10:Q12)</f>
        <v>0</v>
      </c>
      <c r="P17" s="51"/>
      <c r="Q17" s="51"/>
      <c r="R17" s="19" t="s">
        <v>29</v>
      </c>
      <c r="S17" s="22">
        <f>AVERAGE(C17:Q18)</f>
        <v>0</v>
      </c>
    </row>
    <row r="18" spans="1:19" ht="30" customHeight="1">
      <c r="A18" s="46"/>
      <c r="B18" s="46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19" t="s">
        <v>30</v>
      </c>
      <c r="S18" s="22">
        <f>MAX(C17:Q18)-MIN(C17:Q18)</f>
        <v>0</v>
      </c>
    </row>
    <row r="19" spans="1:19" ht="30" customHeight="1">
      <c r="A19" s="53" t="s">
        <v>31</v>
      </c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19" t="s">
        <v>32</v>
      </c>
      <c r="S19" s="17">
        <f>SUM(S9,S14)/30</f>
        <v>0</v>
      </c>
    </row>
    <row r="20" spans="1:19" ht="30" customHeight="1">
      <c r="A20" s="53" t="s">
        <v>33</v>
      </c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19" t="s">
        <v>34</v>
      </c>
      <c r="S20" s="22" t="e">
        <f>MAX(S8,S13)-MIN(S8,S13)</f>
        <v>#DIV/0!</v>
      </c>
    </row>
    <row r="21" spans="1:19" ht="30" customHeight="1">
      <c r="A21" s="54" t="s">
        <v>35</v>
      </c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23" t="s">
        <v>36</v>
      </c>
      <c r="S21" s="24">
        <f>SUM(E9,H9,K9,N9,Q9,E14,H14,K14,N14,Q14)/10</f>
        <v>0</v>
      </c>
    </row>
    <row r="22" spans="1:19" ht="30" customHeight="1">
      <c r="A22" s="53" t="s">
        <v>37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19" t="s">
        <v>38</v>
      </c>
      <c r="S22" s="17">
        <f>S19*2.574</f>
        <v>0</v>
      </c>
    </row>
    <row r="23" spans="1:19" ht="30" customHeight="1"/>
  </sheetData>
  <mergeCells count="44">
    <mergeCell ref="R10:S12"/>
    <mergeCell ref="A19:Q19"/>
    <mergeCell ref="A20:Q20"/>
    <mergeCell ref="A21:Q21"/>
    <mergeCell ref="A22:Q22"/>
    <mergeCell ref="F13:G13"/>
    <mergeCell ref="I13:J13"/>
    <mergeCell ref="L13:M13"/>
    <mergeCell ref="O13:P13"/>
    <mergeCell ref="A10:A12"/>
    <mergeCell ref="A1:S1"/>
    <mergeCell ref="I15:K16"/>
    <mergeCell ref="L15:N16"/>
    <mergeCell ref="O15:Q16"/>
    <mergeCell ref="C17:E18"/>
    <mergeCell ref="F17:H18"/>
    <mergeCell ref="I17:K18"/>
    <mergeCell ref="L17:N18"/>
    <mergeCell ref="O17:Q18"/>
    <mergeCell ref="A14:B14"/>
    <mergeCell ref="A15:B16"/>
    <mergeCell ref="A17:B18"/>
    <mergeCell ref="C15:E16"/>
    <mergeCell ref="F15:H16"/>
    <mergeCell ref="A13:B13"/>
    <mergeCell ref="C13:D13"/>
    <mergeCell ref="A9:B9"/>
    <mergeCell ref="C8:D8"/>
    <mergeCell ref="F8:G8"/>
    <mergeCell ref="I8:J8"/>
    <mergeCell ref="L8:M8"/>
    <mergeCell ref="I3:K3"/>
    <mergeCell ref="L3:N3"/>
    <mergeCell ref="R2:S3"/>
    <mergeCell ref="R4:S4"/>
    <mergeCell ref="A8:B8"/>
    <mergeCell ref="O8:P8"/>
    <mergeCell ref="R5:S7"/>
    <mergeCell ref="O3:Q3"/>
    <mergeCell ref="A2:B4"/>
    <mergeCell ref="A5:A7"/>
    <mergeCell ref="C2:Q2"/>
    <mergeCell ref="C3:E3"/>
    <mergeCell ref="F3:H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BDE0F-E6E3-4949-9863-04EB8E28C372}">
  <dimension ref="A1"/>
  <sheetViews>
    <sheetView showGridLines="0" workbookViewId="0">
      <selection activeCell="H23" sqref="H23"/>
    </sheetView>
  </sheetViews>
  <sheetFormatPr defaultRowHeight="1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 xmlns="b825f6ef-d56c-4bbe-97c0-94aa1b93c137" xsi:nil="true"/>
    <TaxCatchAll xmlns="9e9935b5-b258-4402-b041-00a935d0a130" xsi:nil="true"/>
    <lcf76f155ced4ddcb4097134ff3c332f xmlns="b825f6ef-d56c-4bbe-97c0-94aa1b93c137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B4C74B83CE134785B2CA997EB696BE" ma:contentTypeVersion="17" ma:contentTypeDescription="Create a new document." ma:contentTypeScope="" ma:versionID="c5eb6c22cfae508af07823a6b94d17cb">
  <xsd:schema xmlns:xsd="http://www.w3.org/2001/XMLSchema" xmlns:xs="http://www.w3.org/2001/XMLSchema" xmlns:p="http://schemas.microsoft.com/office/2006/metadata/properties" xmlns:ns2="b825f6ef-d56c-4bbe-97c0-94aa1b93c137" xmlns:ns3="9e9935b5-b258-4402-b041-00a935d0a130" targetNamespace="http://schemas.microsoft.com/office/2006/metadata/properties" ma:root="true" ma:fieldsID="01012145dc5bca9612c34459e4b7df9a" ns2:_="" ns3:_="">
    <xsd:import namespace="b825f6ef-d56c-4bbe-97c0-94aa1b93c137"/>
    <xsd:import namespace="9e9935b5-b258-4402-b041-00a935d0a13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2:Dat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25f6ef-d56c-4bbe-97c0-94aa1b93c1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Date" ma:index="21" nillable="true" ma:displayName="Date" ma:format="DateOnly" ma:internalName="Date">
      <xsd:simpleType>
        <xsd:restriction base="dms:DateTime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27dba176-0f94-4759-af90-0b958705010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9935b5-b258-4402-b041-00a935d0a130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fdce874d-7f74-45d6-83b0-5c27a07b659a}" ma:internalName="TaxCatchAll" ma:showField="CatchAllData" ma:web="9e9935b5-b258-4402-b041-00a935d0a13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F06F452-9669-4E9C-9AC9-88F58EE5A078}"/>
</file>

<file path=customXml/itemProps2.xml><?xml version="1.0" encoding="utf-8"?>
<ds:datastoreItem xmlns:ds="http://schemas.openxmlformats.org/officeDocument/2006/customXml" ds:itemID="{9A2C2599-3182-4747-AAF2-0FF3A4E6F802}"/>
</file>

<file path=customXml/itemProps3.xml><?xml version="1.0" encoding="utf-8"?>
<ds:datastoreItem xmlns:ds="http://schemas.openxmlformats.org/officeDocument/2006/customXml" ds:itemID="{349C9492-6D13-4D46-876C-A2C440D41D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Sean Murray</dc:creator>
  <cp:keywords/>
  <dc:description/>
  <cp:lastModifiedBy>Guilherme Amaral</cp:lastModifiedBy>
  <cp:revision/>
  <dcterms:created xsi:type="dcterms:W3CDTF">2022-05-26T17:25:21Z</dcterms:created>
  <dcterms:modified xsi:type="dcterms:W3CDTF">2022-07-21T20:05:17Z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0x010100DCB4C74B83CE134785B2CA997EB696BE</vt:lpwstr>
  </property>
  <property fmtid="{D5CDD505-2E9C-101B-9397-08002B2CF9AE}" pid="3" name="MediaServiceImageTags">
    <vt:lpwstr/>
  </property>
</Properties>
</file>